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jadeahorrospa-my.sharepoint.com/personal/maribelc_cajadeahorros_com_pa/Documents/MaribelC/Documentos/Ley de Transparencia/ley de transparencia 2022/octubre/"/>
    </mc:Choice>
  </mc:AlternateContent>
  <xr:revisionPtr revIDLastSave="0" documentId="8_{87AC56D4-5263-4E76-AA75-63E988AC1B7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Feb" sheetId="15" state="hidden" r:id="rId1"/>
    <sheet name="Octubre" sheetId="16" r:id="rId2"/>
    <sheet name="Ene" sheetId="14" state="hidden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5" l="1"/>
  <c r="E31" i="15"/>
  <c r="E30" i="15"/>
  <c r="E28" i="15"/>
  <c r="E27" i="15"/>
  <c r="E26" i="15"/>
  <c r="E24" i="15"/>
  <c r="E22" i="15"/>
  <c r="E21" i="15"/>
  <c r="E20" i="15"/>
  <c r="E19" i="15"/>
  <c r="E17" i="15"/>
  <c r="E16" i="15"/>
  <c r="E15" i="15"/>
  <c r="E14" i="15"/>
  <c r="E13" i="15"/>
  <c r="E12" i="15"/>
  <c r="E11" i="15"/>
  <c r="E10" i="15"/>
  <c r="E8" i="15"/>
  <c r="E6" i="15"/>
  <c r="E17" i="14"/>
  <c r="E16" i="14"/>
  <c r="E15" i="14"/>
  <c r="E14" i="14"/>
  <c r="E13" i="14"/>
  <c r="E12" i="14"/>
  <c r="E11" i="14"/>
  <c r="E10" i="14"/>
  <c r="E22" i="14"/>
  <c r="E21" i="14"/>
  <c r="E20" i="14"/>
  <c r="E19" i="14"/>
  <c r="E24" i="14"/>
  <c r="E28" i="14"/>
  <c r="E27" i="14"/>
  <c r="E26" i="14"/>
  <c r="E30" i="14"/>
  <c r="E32" i="14"/>
  <c r="E31" i="14"/>
  <c r="E8" i="14"/>
  <c r="E6" i="14"/>
</calcChain>
</file>

<file path=xl/sharedStrings.xml><?xml version="1.0" encoding="utf-8"?>
<sst xmlns="http://schemas.openxmlformats.org/spreadsheetml/2006/main" count="79" uniqueCount="27">
  <si>
    <t>CORPORATIVOS</t>
  </si>
  <si>
    <t>CONSUMO</t>
  </si>
  <si>
    <t>PERSONALES</t>
  </si>
  <si>
    <t>AUTOS</t>
  </si>
  <si>
    <t>PRENDARIOS</t>
  </si>
  <si>
    <t>TARJETA DE CR.</t>
  </si>
  <si>
    <t>HIPOTECAS + CONSTRUCCIÓN</t>
  </si>
  <si>
    <t>DEPÓSITOS</t>
  </si>
  <si>
    <t>A LA VISTA</t>
  </si>
  <si>
    <t>DE AHORROS</t>
  </si>
  <si>
    <t xml:space="preserve">A PLAZO FIJO </t>
  </si>
  <si>
    <t>SALDO HIPOTECAS</t>
  </si>
  <si>
    <t>BAJO LEY PREFERENCIAL</t>
  </si>
  <si>
    <t>SIN LEY PREFERENCIAL</t>
  </si>
  <si>
    <t>CAJA DE AHORROS</t>
  </si>
  <si>
    <t>RESULTADOS DEL NEGOCIO</t>
  </si>
  <si>
    <t>(En millones de balboas)</t>
  </si>
  <si>
    <t>DETALLE</t>
  </si>
  <si>
    <t>TOTAL DE ACTIVOS</t>
  </si>
  <si>
    <t>CARTERA DE PRÉSTAMOS</t>
  </si>
  <si>
    <t>FONDOS DE CAPITAL</t>
  </si>
  <si>
    <t>NÚMERO DE HIPOTECAS</t>
  </si>
  <si>
    <t>DICIEMBRE 2021 - ENERO 2022</t>
  </si>
  <si>
    <t xml:space="preserve"> DIC 2021</t>
  </si>
  <si>
    <t>DICIEMBRE 2021 - FEBRERO 2022</t>
  </si>
  <si>
    <t>DICIEMBRE 2021 - OCTUBRE 2022</t>
  </si>
  <si>
    <t>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</si>
</sst>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3" fontId="0" fillId="0" borderId="0" xfId="0" applyNumberFormat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17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/>
    <xf numFmtId="0" fontId="2" fillId="0" borderId="0" xfId="0" applyFont="1"/>
    <xf numFmtId="164" fontId="2" fillId="0" borderId="0" xfId="0" applyNumberFormat="1" applyFont="1"/>
    <xf numFmtId="49" fontId="1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ultados%20del%20Negocio\Cartera%20de%20Cr&#233;dito%20y%20Dep&#243;sitos%20-%20Resultados%20Dic%202021%20-%20Feb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ultados%20del%20Negocio\Cartera%20de%20Cr&#233;dito%20y%20Dep&#243;sitos%20-%20Resultados%20Dic%202021%20-%20En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2"/>
      <sheetName val="10.1 Proyectos institucionales"/>
      <sheetName val="Hoja2"/>
      <sheetName val="Sra. Mónica"/>
      <sheetName val="Hoja1"/>
      <sheetName val="GRAFICAS"/>
    </sheetNames>
    <sheetDataSet>
      <sheetData sheetId="0">
        <row r="6">
          <cell r="C6" t="str">
            <v>FEB 2022</v>
          </cell>
        </row>
        <row r="7">
          <cell r="C7">
            <v>261.35840768999998</v>
          </cell>
        </row>
        <row r="8">
          <cell r="C8">
            <v>1004.26679631</v>
          </cell>
        </row>
        <row r="9">
          <cell r="C9">
            <v>905.95096898999998</v>
          </cell>
        </row>
        <row r="10">
          <cell r="C10">
            <v>38.054926519999995</v>
          </cell>
        </row>
        <row r="11">
          <cell r="C11">
            <v>46.234288990000003</v>
          </cell>
        </row>
        <row r="12">
          <cell r="C12">
            <v>14.02661181</v>
          </cell>
        </row>
        <row r="13">
          <cell r="C13">
            <v>2338.9986778899997</v>
          </cell>
        </row>
        <row r="14">
          <cell r="C14">
            <v>3604.6238818899997</v>
          </cell>
        </row>
        <row r="17">
          <cell r="C17">
            <v>136.65910728000003</v>
          </cell>
        </row>
        <row r="18">
          <cell r="C18">
            <v>1201.03815409</v>
          </cell>
        </row>
        <row r="19">
          <cell r="C19">
            <v>2512.2954970300002</v>
          </cell>
        </row>
        <row r="20">
          <cell r="C20">
            <v>3849.9927584000006</v>
          </cell>
        </row>
        <row r="25">
          <cell r="C25">
            <v>5050.916485329999</v>
          </cell>
        </row>
        <row r="26">
          <cell r="C26">
            <v>366.25797881000005</v>
          </cell>
        </row>
        <row r="31">
          <cell r="C31">
            <v>1465.3999815700083</v>
          </cell>
        </row>
        <row r="32">
          <cell r="C32">
            <v>873.60491881999803</v>
          </cell>
        </row>
        <row r="33">
          <cell r="C33">
            <v>2339.0049003900062</v>
          </cell>
        </row>
        <row r="36">
          <cell r="C36">
            <v>33010</v>
          </cell>
        </row>
        <row r="37">
          <cell r="C37">
            <v>28359</v>
          </cell>
        </row>
        <row r="38">
          <cell r="C38">
            <v>61369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2"/>
      <sheetName val="10.1 Proyectos institucionales"/>
      <sheetName val="Hoja2"/>
      <sheetName val="Sra. Mónica"/>
      <sheetName val="Hoja1"/>
      <sheetName val="GRAFICAS"/>
    </sheetNames>
    <sheetDataSet>
      <sheetData sheetId="0">
        <row r="6">
          <cell r="C6" t="str">
            <v>ENE 2022</v>
          </cell>
        </row>
        <row r="7">
          <cell r="C7">
            <v>257.79045954999998</v>
          </cell>
        </row>
        <row r="8">
          <cell r="C8">
            <v>1001.86498663</v>
          </cell>
        </row>
        <row r="9">
          <cell r="C9">
            <v>903.45252843999992</v>
          </cell>
        </row>
        <row r="10">
          <cell r="C10">
            <v>38.173796740000007</v>
          </cell>
        </row>
        <row r="11">
          <cell r="C11">
            <v>46.146920670000007</v>
          </cell>
        </row>
        <row r="12">
          <cell r="C12">
            <v>14.09174078</v>
          </cell>
        </row>
        <row r="13">
          <cell r="C13">
            <v>2323.7413285599996</v>
          </cell>
        </row>
        <row r="14">
          <cell r="C14">
            <v>3583.3967747399997</v>
          </cell>
        </row>
        <row r="17">
          <cell r="C17">
            <v>123.46864891</v>
          </cell>
        </row>
        <row r="18">
          <cell r="C18">
            <v>1204.5945716399997</v>
          </cell>
        </row>
        <row r="19">
          <cell r="C19">
            <v>2520.4203894100001</v>
          </cell>
        </row>
        <row r="20">
          <cell r="C20">
            <v>3848.4836099600002</v>
          </cell>
        </row>
        <row r="25">
          <cell r="C25">
            <v>5044.4513853499993</v>
          </cell>
        </row>
        <row r="26">
          <cell r="C26">
            <v>370.07404496999999</v>
          </cell>
        </row>
        <row r="31">
          <cell r="C31">
            <v>1453.0379430800012</v>
          </cell>
        </row>
        <row r="32">
          <cell r="C32">
            <v>870.70338548000211</v>
          </cell>
        </row>
        <row r="33">
          <cell r="C33">
            <v>2323.7413285600032</v>
          </cell>
        </row>
        <row r="36">
          <cell r="C36">
            <v>32813</v>
          </cell>
        </row>
        <row r="37">
          <cell r="C37">
            <v>28323</v>
          </cell>
        </row>
        <row r="38">
          <cell r="C38">
            <v>61136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128A-8049-4093-8632-4FF20AAE13B0}">
  <dimension ref="B1:F33"/>
  <sheetViews>
    <sheetView showGridLines="0" topLeftCell="A13" workbookViewId="0">
      <selection activeCell="C18" sqref="C18"/>
    </sheetView>
  </sheetViews>
  <sheetFormatPr baseColWidth="10" defaultRowHeight="15" x14ac:dyDescent="0.25"/>
  <cols>
    <col min="2" max="2" width="1.5703125" customWidth="1"/>
    <col min="3" max="3" width="33.28515625" customWidth="1"/>
    <col min="4" max="5" width="12.5703125" bestFit="1" customWidth="1"/>
    <col min="6" max="6" width="1.7109375" customWidth="1"/>
  </cols>
  <sheetData>
    <row r="1" spans="2:6" ht="15.75" x14ac:dyDescent="0.25">
      <c r="B1" s="16" t="s">
        <v>14</v>
      </c>
      <c r="C1" s="16"/>
      <c r="D1" s="16"/>
      <c r="E1" s="16"/>
      <c r="F1" s="16"/>
    </row>
    <row r="2" spans="2:6" x14ac:dyDescent="0.25">
      <c r="B2" s="17" t="s">
        <v>15</v>
      </c>
      <c r="C2" s="17"/>
      <c r="D2" s="17"/>
      <c r="E2" s="17"/>
      <c r="F2" s="17"/>
    </row>
    <row r="3" spans="2:6" x14ac:dyDescent="0.25">
      <c r="B3" s="17" t="s">
        <v>24</v>
      </c>
      <c r="C3" s="17"/>
      <c r="D3" s="17"/>
      <c r="E3" s="17"/>
      <c r="F3" s="17"/>
    </row>
    <row r="4" spans="2:6" x14ac:dyDescent="0.25">
      <c r="B4" s="17" t="s">
        <v>16</v>
      </c>
      <c r="C4" s="17"/>
      <c r="D4" s="17"/>
      <c r="E4" s="17"/>
      <c r="F4" s="17"/>
    </row>
    <row r="6" spans="2:6" ht="21" customHeight="1" x14ac:dyDescent="0.25">
      <c r="B6" s="18" t="s">
        <v>17</v>
      </c>
      <c r="C6" s="19"/>
      <c r="D6" s="11" t="s">
        <v>23</v>
      </c>
      <c r="E6" s="15" t="str">
        <f>'[1]Cartera Total  2022'!$C$6</f>
        <v>FEB 2022</v>
      </c>
      <c r="F6" s="12"/>
    </row>
    <row r="7" spans="2:6" ht="9" customHeight="1" x14ac:dyDescent="0.25">
      <c r="B7" s="1"/>
      <c r="F7" s="2"/>
    </row>
    <row r="8" spans="2:6" x14ac:dyDescent="0.25">
      <c r="B8" s="1"/>
      <c r="C8" s="13" t="s">
        <v>18</v>
      </c>
      <c r="D8" s="14">
        <v>5076.5796459000003</v>
      </c>
      <c r="E8" s="14">
        <f>+'[1]Cartera Total  2022'!$C$25</f>
        <v>5050.916485329999</v>
      </c>
      <c r="F8" s="2"/>
    </row>
    <row r="9" spans="2:6" ht="9" customHeight="1" x14ac:dyDescent="0.25">
      <c r="B9" s="1"/>
      <c r="D9" s="3"/>
      <c r="E9" s="3"/>
      <c r="F9" s="2"/>
    </row>
    <row r="10" spans="2:6" x14ac:dyDescent="0.25">
      <c r="B10" s="1"/>
      <c r="C10" s="13" t="s">
        <v>19</v>
      </c>
      <c r="D10" s="14">
        <v>3562.7495724099999</v>
      </c>
      <c r="E10" s="14">
        <f>+'[1]Cartera Total  2022'!$C$14</f>
        <v>3604.6238818899997</v>
      </c>
      <c r="F10" s="2"/>
    </row>
    <row r="11" spans="2:6" x14ac:dyDescent="0.25">
      <c r="B11" s="1"/>
      <c r="C11" s="4" t="s">
        <v>0</v>
      </c>
      <c r="D11" s="3">
        <v>254.49390761999999</v>
      </c>
      <c r="E11" s="3">
        <f>+'[1]Cartera Total  2022'!$C$7</f>
        <v>261.35840768999998</v>
      </c>
      <c r="F11" s="2"/>
    </row>
    <row r="12" spans="2:6" x14ac:dyDescent="0.25">
      <c r="B12" s="1"/>
      <c r="C12" s="4" t="s">
        <v>1</v>
      </c>
      <c r="D12" s="3">
        <v>998.23668334000001</v>
      </c>
      <c r="E12" s="3">
        <f>+'[1]Cartera Total  2022'!$C$8</f>
        <v>1004.26679631</v>
      </c>
      <c r="F12" s="2"/>
    </row>
    <row r="13" spans="2:6" x14ac:dyDescent="0.25">
      <c r="B13" s="1"/>
      <c r="C13" s="5" t="s">
        <v>2</v>
      </c>
      <c r="D13" s="3">
        <v>899.50998245999995</v>
      </c>
      <c r="E13" s="3">
        <f>+'[1]Cartera Total  2022'!$C$9</f>
        <v>905.95096898999998</v>
      </c>
      <c r="F13" s="2"/>
    </row>
    <row r="14" spans="2:6" x14ac:dyDescent="0.25">
      <c r="B14" s="1"/>
      <c r="C14" s="5" t="s">
        <v>3</v>
      </c>
      <c r="D14" s="3">
        <v>38.167054729999997</v>
      </c>
      <c r="E14" s="3">
        <f>+'[1]Cartera Total  2022'!$C$10</f>
        <v>38.054926519999995</v>
      </c>
      <c r="F14" s="2"/>
    </row>
    <row r="15" spans="2:6" x14ac:dyDescent="0.25">
      <c r="B15" s="1"/>
      <c r="C15" s="5" t="s">
        <v>4</v>
      </c>
      <c r="D15" s="3">
        <v>46.622818899999999</v>
      </c>
      <c r="E15" s="3">
        <f>+'[1]Cartera Total  2022'!$C$11</f>
        <v>46.234288990000003</v>
      </c>
      <c r="F15" s="2"/>
    </row>
    <row r="16" spans="2:6" x14ac:dyDescent="0.25">
      <c r="B16" s="1"/>
      <c r="C16" s="5" t="s">
        <v>5</v>
      </c>
      <c r="D16" s="3">
        <v>13.93682725</v>
      </c>
      <c r="E16" s="3">
        <f>+'[1]Cartera Total  2022'!$C$12</f>
        <v>14.02661181</v>
      </c>
      <c r="F16" s="2"/>
    </row>
    <row r="17" spans="2:6" x14ac:dyDescent="0.25">
      <c r="B17" s="1"/>
      <c r="C17" s="4" t="s">
        <v>6</v>
      </c>
      <c r="D17" s="3">
        <v>2310.01898145</v>
      </c>
      <c r="E17" s="3">
        <f>+'[1]Cartera Total  2022'!$C$13</f>
        <v>2338.9986778899997</v>
      </c>
      <c r="F17" s="2"/>
    </row>
    <row r="18" spans="2:6" ht="9" customHeight="1" x14ac:dyDescent="0.25">
      <c r="B18" s="1"/>
      <c r="D18" s="3"/>
      <c r="E18" s="3"/>
      <c r="F18" s="2"/>
    </row>
    <row r="19" spans="2:6" x14ac:dyDescent="0.25">
      <c r="B19" s="1"/>
      <c r="C19" s="13" t="s">
        <v>7</v>
      </c>
      <c r="D19" s="14">
        <v>3867.01825388</v>
      </c>
      <c r="E19" s="14">
        <f>+'[1]Cartera Total  2022'!$C$20</f>
        <v>3849.9927584000006</v>
      </c>
      <c r="F19" s="2"/>
    </row>
    <row r="20" spans="2:6" x14ac:dyDescent="0.25">
      <c r="B20" s="1"/>
      <c r="C20" s="4" t="s">
        <v>8</v>
      </c>
      <c r="D20" s="3">
        <v>133.45976207999999</v>
      </c>
      <c r="E20" s="3">
        <f>+'[1]Cartera Total  2022'!$C$17</f>
        <v>136.65910728000003</v>
      </c>
      <c r="F20" s="2"/>
    </row>
    <row r="21" spans="2:6" x14ac:dyDescent="0.25">
      <c r="B21" s="1"/>
      <c r="C21" s="4" t="s">
        <v>9</v>
      </c>
      <c r="D21" s="3">
        <v>1214.0426934699999</v>
      </c>
      <c r="E21" s="3">
        <f>+'[1]Cartera Total  2022'!$C$18</f>
        <v>1201.03815409</v>
      </c>
      <c r="F21" s="2"/>
    </row>
    <row r="22" spans="2:6" x14ac:dyDescent="0.25">
      <c r="B22" s="1"/>
      <c r="C22" s="4" t="s">
        <v>10</v>
      </c>
      <c r="D22" s="3">
        <v>2519.5157983300001</v>
      </c>
      <c r="E22" s="3">
        <f>+'[1]Cartera Total  2022'!$C$19</f>
        <v>2512.2954970300002</v>
      </c>
      <c r="F22" s="2"/>
    </row>
    <row r="23" spans="2:6" ht="9" customHeight="1" x14ac:dyDescent="0.25">
      <c r="B23" s="1"/>
      <c r="D23" s="3"/>
      <c r="E23" s="14"/>
      <c r="F23" s="2"/>
    </row>
    <row r="24" spans="2:6" x14ac:dyDescent="0.25">
      <c r="B24" s="1"/>
      <c r="C24" s="13" t="s">
        <v>20</v>
      </c>
      <c r="D24" s="14">
        <v>376.44836078999998</v>
      </c>
      <c r="E24" s="14">
        <f>+'[1]Cartera Total  2022'!$C$26</f>
        <v>366.25797881000005</v>
      </c>
      <c r="F24" s="2"/>
    </row>
    <row r="25" spans="2:6" ht="9" customHeight="1" x14ac:dyDescent="0.25">
      <c r="B25" s="1"/>
      <c r="D25" s="3"/>
      <c r="E25" s="14"/>
      <c r="F25" s="2"/>
    </row>
    <row r="26" spans="2:6" x14ac:dyDescent="0.25">
      <c r="B26" s="1"/>
      <c r="C26" t="s">
        <v>11</v>
      </c>
      <c r="D26" s="6">
        <v>2310.0189814499872</v>
      </c>
      <c r="E26" s="6">
        <f>+'[1]Cartera Total  2022'!$C$33</f>
        <v>2339.0049003900062</v>
      </c>
      <c r="F26" s="2"/>
    </row>
    <row r="27" spans="2:6" x14ac:dyDescent="0.25">
      <c r="B27" s="1"/>
      <c r="C27" s="4" t="s">
        <v>12</v>
      </c>
      <c r="D27" s="6">
        <v>1440.5985897199912</v>
      </c>
      <c r="E27" s="6">
        <f>+'[1]Cartera Total  2022'!$C$31</f>
        <v>1465.3999815700083</v>
      </c>
      <c r="F27" s="2"/>
    </row>
    <row r="28" spans="2:6" x14ac:dyDescent="0.25">
      <c r="B28" s="1"/>
      <c r="C28" s="4" t="s">
        <v>13</v>
      </c>
      <c r="D28" s="6">
        <v>869.42039172999591</v>
      </c>
      <c r="E28" s="6">
        <f>+'[1]Cartera Total  2022'!$C$32</f>
        <v>873.60491881999803</v>
      </c>
      <c r="F28" s="2"/>
    </row>
    <row r="29" spans="2:6" ht="9" customHeight="1" x14ac:dyDescent="0.25">
      <c r="B29" s="1"/>
      <c r="E29" s="14"/>
      <c r="F29" s="2"/>
    </row>
    <row r="30" spans="2:6" x14ac:dyDescent="0.25">
      <c r="B30" s="1"/>
      <c r="C30" t="s">
        <v>21</v>
      </c>
      <c r="D30" s="6">
        <v>60921</v>
      </c>
      <c r="E30" s="6">
        <f>+'[1]Cartera Total  2022'!$C$38</f>
        <v>61369</v>
      </c>
      <c r="F30" s="2"/>
    </row>
    <row r="31" spans="2:6" x14ac:dyDescent="0.25">
      <c r="B31" s="1"/>
      <c r="C31" s="4" t="s">
        <v>12</v>
      </c>
      <c r="D31" s="6">
        <v>32592</v>
      </c>
      <c r="E31" s="6">
        <f>+'[1]Cartera Total  2022'!$C$36</f>
        <v>33010</v>
      </c>
      <c r="F31" s="2"/>
    </row>
    <row r="32" spans="2:6" x14ac:dyDescent="0.25">
      <c r="B32" s="1"/>
      <c r="C32" s="4" t="s">
        <v>13</v>
      </c>
      <c r="D32" s="6">
        <v>28329</v>
      </c>
      <c r="E32" s="6">
        <f>+'[1]Cartera Total  2022'!$C$37</f>
        <v>28359</v>
      </c>
      <c r="F32" s="2"/>
    </row>
    <row r="33" spans="2:6" x14ac:dyDescent="0.25">
      <c r="B33" s="7"/>
      <c r="C33" s="8"/>
      <c r="D33" s="9"/>
      <c r="E33" s="9"/>
      <c r="F33" s="10"/>
    </row>
  </sheetData>
  <mergeCells count="5">
    <mergeCell ref="B1:F1"/>
    <mergeCell ref="B2:F2"/>
    <mergeCell ref="B3:F3"/>
    <mergeCell ref="B4:F4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A2E75-1656-4EE4-B1B4-7C556427A6E1}">
  <dimension ref="B1:F33"/>
  <sheetViews>
    <sheetView showGridLines="0" tabSelected="1" zoomScale="120" zoomScaleNormal="120" workbookViewId="0">
      <selection activeCell="G34" sqref="G34"/>
    </sheetView>
  </sheetViews>
  <sheetFormatPr baseColWidth="10" defaultRowHeight="15" x14ac:dyDescent="0.25"/>
  <cols>
    <col min="2" max="2" width="1.5703125" customWidth="1"/>
    <col min="3" max="3" width="33.28515625" customWidth="1"/>
    <col min="4" max="5" width="12.5703125" bestFit="1" customWidth="1"/>
    <col min="6" max="6" width="1.7109375" customWidth="1"/>
  </cols>
  <sheetData>
    <row r="1" spans="2:6" ht="15.75" x14ac:dyDescent="0.25">
      <c r="B1" s="16" t="s">
        <v>14</v>
      </c>
      <c r="C1" s="16"/>
      <c r="D1" s="16"/>
      <c r="E1" s="16"/>
      <c r="F1" s="16"/>
    </row>
    <row r="2" spans="2:6" x14ac:dyDescent="0.25">
      <c r="B2" s="17" t="s">
        <v>15</v>
      </c>
      <c r="C2" s="17"/>
      <c r="D2" s="17"/>
      <c r="E2" s="17"/>
      <c r="F2" s="17"/>
    </row>
    <row r="3" spans="2:6" x14ac:dyDescent="0.25">
      <c r="B3" s="17" t="s">
        <v>25</v>
      </c>
      <c r="C3" s="17"/>
      <c r="D3" s="17"/>
      <c r="E3" s="17"/>
      <c r="F3" s="17"/>
    </row>
    <row r="4" spans="2:6" x14ac:dyDescent="0.25">
      <c r="B4" s="17" t="s">
        <v>16</v>
      </c>
      <c r="C4" s="17"/>
      <c r="D4" s="17"/>
      <c r="E4" s="17"/>
      <c r="F4" s="17"/>
    </row>
    <row r="6" spans="2:6" ht="21" customHeight="1" x14ac:dyDescent="0.25">
      <c r="B6" s="18" t="s">
        <v>17</v>
      </c>
      <c r="C6" s="19"/>
      <c r="D6" s="11" t="s">
        <v>23</v>
      </c>
      <c r="E6" s="15" t="s">
        <v>26</v>
      </c>
      <c r="F6" s="12"/>
    </row>
    <row r="7" spans="2:6" ht="9" customHeight="1" x14ac:dyDescent="0.25">
      <c r="B7" s="1"/>
      <c r="F7" s="2"/>
    </row>
    <row r="8" spans="2:6" x14ac:dyDescent="0.25">
      <c r="B8" s="1"/>
      <c r="C8" s="13" t="s">
        <v>18</v>
      </c>
      <c r="D8" s="14">
        <v>5076.5796459000003</v>
      </c>
      <c r="E8" s="14">
        <v>5266.2211658700016</v>
      </c>
      <c r="F8" s="2"/>
    </row>
    <row r="9" spans="2:6" ht="9" customHeight="1" x14ac:dyDescent="0.25">
      <c r="B9" s="1"/>
      <c r="D9" s="3"/>
      <c r="E9" s="3"/>
      <c r="F9" s="2"/>
    </row>
    <row r="10" spans="2:6" x14ac:dyDescent="0.25">
      <c r="B10" s="1"/>
      <c r="C10" s="13" t="s">
        <v>19</v>
      </c>
      <c r="D10" s="14">
        <v>3562.7495724099999</v>
      </c>
      <c r="E10" s="14">
        <v>3973.7730208600001</v>
      </c>
      <c r="F10" s="2"/>
    </row>
    <row r="11" spans="2:6" x14ac:dyDescent="0.25">
      <c r="B11" s="1"/>
      <c r="C11" s="4" t="s">
        <v>0</v>
      </c>
      <c r="D11" s="3">
        <v>254.49390761999999</v>
      </c>
      <c r="E11" s="3">
        <v>449.44643211999994</v>
      </c>
      <c r="F11" s="2"/>
    </row>
    <row r="12" spans="2:6" x14ac:dyDescent="0.25">
      <c r="B12" s="1"/>
      <c r="C12" s="4" t="s">
        <v>1</v>
      </c>
      <c r="D12" s="3">
        <v>998.23668334000001</v>
      </c>
      <c r="E12" s="3">
        <v>1046.6680387700001</v>
      </c>
      <c r="F12" s="2"/>
    </row>
    <row r="13" spans="2:6" x14ac:dyDescent="0.25">
      <c r="B13" s="1"/>
      <c r="C13" s="5" t="s">
        <v>2</v>
      </c>
      <c r="D13" s="3">
        <v>899.50998245999995</v>
      </c>
      <c r="E13" s="3">
        <v>947.17609745999994</v>
      </c>
      <c r="F13" s="2"/>
    </row>
    <row r="14" spans="2:6" x14ac:dyDescent="0.25">
      <c r="B14" s="1"/>
      <c r="C14" s="5" t="s">
        <v>3</v>
      </c>
      <c r="D14" s="3">
        <v>38.167054729999997</v>
      </c>
      <c r="E14" s="3">
        <v>38.206178280000003</v>
      </c>
      <c r="F14" s="2"/>
    </row>
    <row r="15" spans="2:6" x14ac:dyDescent="0.25">
      <c r="B15" s="1"/>
      <c r="C15" s="5" t="s">
        <v>4</v>
      </c>
      <c r="D15" s="3">
        <v>46.622818899999999</v>
      </c>
      <c r="E15" s="3">
        <v>45.804878640000005</v>
      </c>
      <c r="F15" s="2"/>
    </row>
    <row r="16" spans="2:6" x14ac:dyDescent="0.25">
      <c r="B16" s="1"/>
      <c r="C16" s="5" t="s">
        <v>5</v>
      </c>
      <c r="D16" s="3">
        <v>13.93682725</v>
      </c>
      <c r="E16" s="3">
        <v>15.48088439</v>
      </c>
      <c r="F16" s="2"/>
    </row>
    <row r="17" spans="2:6" x14ac:dyDescent="0.25">
      <c r="B17" s="1"/>
      <c r="C17" s="4" t="s">
        <v>6</v>
      </c>
      <c r="D17" s="3">
        <v>2310.01898145</v>
      </c>
      <c r="E17" s="3">
        <v>2477.65854997</v>
      </c>
      <c r="F17" s="2"/>
    </row>
    <row r="18" spans="2:6" ht="9" customHeight="1" x14ac:dyDescent="0.25">
      <c r="B18" s="1"/>
      <c r="D18" s="3"/>
      <c r="E18" s="3"/>
      <c r="F18" s="2"/>
    </row>
    <row r="19" spans="2:6" x14ac:dyDescent="0.25">
      <c r="B19" s="1"/>
      <c r="C19" s="13" t="s">
        <v>7</v>
      </c>
      <c r="D19" s="14">
        <v>3867.01825388</v>
      </c>
      <c r="E19" s="14">
        <v>3975.4637728399998</v>
      </c>
      <c r="F19" s="2"/>
    </row>
    <row r="20" spans="2:6" x14ac:dyDescent="0.25">
      <c r="B20" s="1"/>
      <c r="C20" s="4" t="s">
        <v>8</v>
      </c>
      <c r="D20" s="3">
        <v>133.45976207999999</v>
      </c>
      <c r="E20" s="3">
        <v>150.90087976999996</v>
      </c>
      <c r="F20" s="2"/>
    </row>
    <row r="21" spans="2:6" x14ac:dyDescent="0.25">
      <c r="B21" s="1"/>
      <c r="C21" s="4" t="s">
        <v>9</v>
      </c>
      <c r="D21" s="3">
        <v>1214.0426934699999</v>
      </c>
      <c r="E21" s="3">
        <v>1180.5436371199996</v>
      </c>
      <c r="F21" s="2"/>
    </row>
    <row r="22" spans="2:6" x14ac:dyDescent="0.25">
      <c r="B22" s="1"/>
      <c r="C22" s="4" t="s">
        <v>10</v>
      </c>
      <c r="D22" s="3">
        <v>2519.5157983300001</v>
      </c>
      <c r="E22" s="3">
        <v>2644.0192559500001</v>
      </c>
      <c r="F22" s="2"/>
    </row>
    <row r="23" spans="2:6" ht="9" customHeight="1" x14ac:dyDescent="0.25">
      <c r="B23" s="1"/>
      <c r="D23" s="3"/>
      <c r="E23" s="14"/>
      <c r="F23" s="2"/>
    </row>
    <row r="24" spans="2:6" x14ac:dyDescent="0.25">
      <c r="B24" s="1"/>
      <c r="C24" s="13" t="s">
        <v>20</v>
      </c>
      <c r="D24" s="14">
        <v>376.44836078999998</v>
      </c>
      <c r="E24" s="14">
        <v>328.71566430000001</v>
      </c>
      <c r="F24" s="2"/>
    </row>
    <row r="25" spans="2:6" ht="9" customHeight="1" x14ac:dyDescent="0.25">
      <c r="B25" s="1"/>
      <c r="D25" s="3"/>
      <c r="E25" s="14"/>
      <c r="F25" s="2"/>
    </row>
    <row r="26" spans="2:6" x14ac:dyDescent="0.25">
      <c r="B26" s="1"/>
      <c r="C26" t="s">
        <v>11</v>
      </c>
      <c r="D26" s="6">
        <v>2310.0189814499872</v>
      </c>
      <c r="E26" s="6">
        <v>2477.6425369999961</v>
      </c>
      <c r="F26" s="2"/>
    </row>
    <row r="27" spans="2:6" x14ac:dyDescent="0.25">
      <c r="B27" s="1"/>
      <c r="C27" s="4" t="s">
        <v>12</v>
      </c>
      <c r="D27" s="6">
        <v>1440.5985897199912</v>
      </c>
      <c r="E27" s="6">
        <v>1585.0784190599959</v>
      </c>
      <c r="F27" s="2"/>
    </row>
    <row r="28" spans="2:6" x14ac:dyDescent="0.25">
      <c r="B28" s="1"/>
      <c r="C28" s="4" t="s">
        <v>13</v>
      </c>
      <c r="D28" s="6">
        <v>869.42039172999591</v>
      </c>
      <c r="E28" s="6">
        <v>892.56411794000019</v>
      </c>
      <c r="F28" s="2"/>
    </row>
    <row r="29" spans="2:6" ht="9" customHeight="1" x14ac:dyDescent="0.25">
      <c r="B29" s="1"/>
      <c r="E29" s="14"/>
      <c r="F29" s="2"/>
    </row>
    <row r="30" spans="2:6" x14ac:dyDescent="0.25">
      <c r="B30" s="1"/>
      <c r="C30" t="s">
        <v>21</v>
      </c>
      <c r="D30" s="6">
        <v>60921</v>
      </c>
      <c r="E30" s="6">
        <v>63427</v>
      </c>
      <c r="F30" s="2"/>
    </row>
    <row r="31" spans="2:6" x14ac:dyDescent="0.25">
      <c r="B31" s="1"/>
      <c r="C31" s="4" t="s">
        <v>12</v>
      </c>
      <c r="D31" s="6">
        <v>32592</v>
      </c>
      <c r="E31" s="6">
        <v>35258</v>
      </c>
      <c r="F31" s="2"/>
    </row>
    <row r="32" spans="2:6" x14ac:dyDescent="0.25">
      <c r="B32" s="1"/>
      <c r="C32" s="4" t="s">
        <v>13</v>
      </c>
      <c r="D32" s="6">
        <v>28329</v>
      </c>
      <c r="E32" s="6">
        <v>28169</v>
      </c>
      <c r="F32" s="2"/>
    </row>
    <row r="33" spans="2:6" x14ac:dyDescent="0.25">
      <c r="B33" s="7"/>
      <c r="C33" s="8"/>
      <c r="D33" s="9"/>
      <c r="E33" s="9"/>
      <c r="F33" s="10"/>
    </row>
  </sheetData>
  <mergeCells count="5">
    <mergeCell ref="B1:F1"/>
    <mergeCell ref="B2:F2"/>
    <mergeCell ref="B3:F3"/>
    <mergeCell ref="B4:F4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5C62-59CC-4A68-B2E3-DDD435696BA1}">
  <dimension ref="B1:F33"/>
  <sheetViews>
    <sheetView showGridLines="0" topLeftCell="A7" workbookViewId="0">
      <selection activeCell="E5" sqref="E5"/>
    </sheetView>
  </sheetViews>
  <sheetFormatPr baseColWidth="10" defaultRowHeight="15" x14ac:dyDescent="0.25"/>
  <cols>
    <col min="2" max="2" width="1.5703125" customWidth="1"/>
    <col min="3" max="3" width="33.28515625" customWidth="1"/>
    <col min="4" max="5" width="12.5703125" bestFit="1" customWidth="1"/>
    <col min="6" max="6" width="1.7109375" customWidth="1"/>
  </cols>
  <sheetData>
    <row r="1" spans="2:6" ht="15.75" x14ac:dyDescent="0.25">
      <c r="B1" s="16" t="s">
        <v>14</v>
      </c>
      <c r="C1" s="16"/>
      <c r="D1" s="16"/>
      <c r="E1" s="16"/>
      <c r="F1" s="16"/>
    </row>
    <row r="2" spans="2:6" x14ac:dyDescent="0.25">
      <c r="B2" s="17" t="s">
        <v>15</v>
      </c>
      <c r="C2" s="17"/>
      <c r="D2" s="17"/>
      <c r="E2" s="17"/>
      <c r="F2" s="17"/>
    </row>
    <row r="3" spans="2:6" x14ac:dyDescent="0.25">
      <c r="B3" s="17" t="s">
        <v>22</v>
      </c>
      <c r="C3" s="17"/>
      <c r="D3" s="17"/>
      <c r="E3" s="17"/>
      <c r="F3" s="17"/>
    </row>
    <row r="4" spans="2:6" x14ac:dyDescent="0.25">
      <c r="B4" s="17" t="s">
        <v>16</v>
      </c>
      <c r="C4" s="17"/>
      <c r="D4" s="17"/>
      <c r="E4" s="17"/>
      <c r="F4" s="17"/>
    </row>
    <row r="6" spans="2:6" ht="21" customHeight="1" x14ac:dyDescent="0.25">
      <c r="B6" s="18" t="s">
        <v>17</v>
      </c>
      <c r="C6" s="19"/>
      <c r="D6" s="11" t="s">
        <v>23</v>
      </c>
      <c r="E6" s="15" t="str">
        <f>'[2]Cartera Total  2022'!$C$6</f>
        <v>ENE 2022</v>
      </c>
      <c r="F6" s="12"/>
    </row>
    <row r="7" spans="2:6" ht="9" customHeight="1" x14ac:dyDescent="0.25">
      <c r="B7" s="1"/>
      <c r="F7" s="2"/>
    </row>
    <row r="8" spans="2:6" x14ac:dyDescent="0.25">
      <c r="B8" s="1"/>
      <c r="C8" s="13" t="s">
        <v>18</v>
      </c>
      <c r="D8" s="14">
        <v>5076.5796459000003</v>
      </c>
      <c r="E8" s="14">
        <f>+'[2]Cartera Total  2022'!$C$25</f>
        <v>5044.4513853499993</v>
      </c>
      <c r="F8" s="2"/>
    </row>
    <row r="9" spans="2:6" ht="9" customHeight="1" x14ac:dyDescent="0.25">
      <c r="B9" s="1"/>
      <c r="D9" s="3"/>
      <c r="E9" s="3"/>
      <c r="F9" s="2"/>
    </row>
    <row r="10" spans="2:6" x14ac:dyDescent="0.25">
      <c r="B10" s="1"/>
      <c r="C10" s="13" t="s">
        <v>19</v>
      </c>
      <c r="D10" s="14">
        <v>3562.7495724099999</v>
      </c>
      <c r="E10" s="14">
        <f>+'[2]Cartera Total  2022'!$C$14</f>
        <v>3583.3967747399997</v>
      </c>
      <c r="F10" s="2"/>
    </row>
    <row r="11" spans="2:6" x14ac:dyDescent="0.25">
      <c r="B11" s="1"/>
      <c r="C11" s="4" t="s">
        <v>0</v>
      </c>
      <c r="D11" s="3">
        <v>254.49390761999999</v>
      </c>
      <c r="E11" s="3">
        <f>+'[2]Cartera Total  2022'!$C$7</f>
        <v>257.79045954999998</v>
      </c>
      <c r="F11" s="2"/>
    </row>
    <row r="12" spans="2:6" x14ac:dyDescent="0.25">
      <c r="B12" s="1"/>
      <c r="C12" s="4" t="s">
        <v>1</v>
      </c>
      <c r="D12" s="3">
        <v>998.23668334000001</v>
      </c>
      <c r="E12" s="3">
        <f>+'[2]Cartera Total  2022'!$C$8</f>
        <v>1001.86498663</v>
      </c>
      <c r="F12" s="2"/>
    </row>
    <row r="13" spans="2:6" x14ac:dyDescent="0.25">
      <c r="B13" s="1"/>
      <c r="C13" s="5" t="s">
        <v>2</v>
      </c>
      <c r="D13" s="3">
        <v>899.50998245999995</v>
      </c>
      <c r="E13" s="3">
        <f>+'[2]Cartera Total  2022'!$C$9</f>
        <v>903.45252843999992</v>
      </c>
      <c r="F13" s="2"/>
    </row>
    <row r="14" spans="2:6" x14ac:dyDescent="0.25">
      <c r="B14" s="1"/>
      <c r="C14" s="5" t="s">
        <v>3</v>
      </c>
      <c r="D14" s="3">
        <v>38.167054729999997</v>
      </c>
      <c r="E14" s="3">
        <f>+'[2]Cartera Total  2022'!$C$10</f>
        <v>38.173796740000007</v>
      </c>
      <c r="F14" s="2"/>
    </row>
    <row r="15" spans="2:6" x14ac:dyDescent="0.25">
      <c r="B15" s="1"/>
      <c r="C15" s="5" t="s">
        <v>4</v>
      </c>
      <c r="D15" s="3">
        <v>46.622818899999999</v>
      </c>
      <c r="E15" s="3">
        <f>+'[2]Cartera Total  2022'!$C$11</f>
        <v>46.146920670000007</v>
      </c>
      <c r="F15" s="2"/>
    </row>
    <row r="16" spans="2:6" x14ac:dyDescent="0.25">
      <c r="B16" s="1"/>
      <c r="C16" s="5" t="s">
        <v>5</v>
      </c>
      <c r="D16" s="3">
        <v>13.93682725</v>
      </c>
      <c r="E16" s="3">
        <f>+'[2]Cartera Total  2022'!$C$12</f>
        <v>14.09174078</v>
      </c>
      <c r="F16" s="2"/>
    </row>
    <row r="17" spans="2:6" x14ac:dyDescent="0.25">
      <c r="B17" s="1"/>
      <c r="C17" s="4" t="s">
        <v>6</v>
      </c>
      <c r="D17" s="3">
        <v>2310.01898145</v>
      </c>
      <c r="E17" s="3">
        <f>+'[2]Cartera Total  2022'!$C$13</f>
        <v>2323.7413285599996</v>
      </c>
      <c r="F17" s="2"/>
    </row>
    <row r="18" spans="2:6" ht="9" customHeight="1" x14ac:dyDescent="0.25">
      <c r="B18" s="1"/>
      <c r="D18" s="3"/>
      <c r="E18" s="3"/>
      <c r="F18" s="2"/>
    </row>
    <row r="19" spans="2:6" x14ac:dyDescent="0.25">
      <c r="B19" s="1"/>
      <c r="C19" s="13" t="s">
        <v>7</v>
      </c>
      <c r="D19" s="14">
        <v>3867.01825388</v>
      </c>
      <c r="E19" s="14">
        <f>+'[2]Cartera Total  2022'!$C$20</f>
        <v>3848.4836099600002</v>
      </c>
      <c r="F19" s="2"/>
    </row>
    <row r="20" spans="2:6" x14ac:dyDescent="0.25">
      <c r="B20" s="1"/>
      <c r="C20" s="4" t="s">
        <v>8</v>
      </c>
      <c r="D20" s="3">
        <v>133.45976207999999</v>
      </c>
      <c r="E20" s="3">
        <f>+'[2]Cartera Total  2022'!$C$17</f>
        <v>123.46864891</v>
      </c>
      <c r="F20" s="2"/>
    </row>
    <row r="21" spans="2:6" x14ac:dyDescent="0.25">
      <c r="B21" s="1"/>
      <c r="C21" s="4" t="s">
        <v>9</v>
      </c>
      <c r="D21" s="3">
        <v>1214.0426934699999</v>
      </c>
      <c r="E21" s="3">
        <f>+'[2]Cartera Total  2022'!$C$18</f>
        <v>1204.5945716399997</v>
      </c>
      <c r="F21" s="2"/>
    </row>
    <row r="22" spans="2:6" x14ac:dyDescent="0.25">
      <c r="B22" s="1"/>
      <c r="C22" s="4" t="s">
        <v>10</v>
      </c>
      <c r="D22" s="3">
        <v>2519.5157983300001</v>
      </c>
      <c r="E22" s="3">
        <f>+'[2]Cartera Total  2022'!$C$19</f>
        <v>2520.4203894100001</v>
      </c>
      <c r="F22" s="2"/>
    </row>
    <row r="23" spans="2:6" ht="9" customHeight="1" x14ac:dyDescent="0.25">
      <c r="B23" s="1"/>
      <c r="D23" s="3"/>
      <c r="E23" s="14"/>
      <c r="F23" s="2"/>
    </row>
    <row r="24" spans="2:6" x14ac:dyDescent="0.25">
      <c r="B24" s="1"/>
      <c r="C24" s="13" t="s">
        <v>20</v>
      </c>
      <c r="D24" s="14">
        <v>376.44836078999998</v>
      </c>
      <c r="E24" s="14">
        <f>+'[2]Cartera Total  2022'!$C$26</f>
        <v>370.07404496999999</v>
      </c>
      <c r="F24" s="2"/>
    </row>
    <row r="25" spans="2:6" ht="9" customHeight="1" x14ac:dyDescent="0.25">
      <c r="B25" s="1"/>
      <c r="D25" s="3"/>
      <c r="E25" s="14"/>
      <c r="F25" s="2"/>
    </row>
    <row r="26" spans="2:6" x14ac:dyDescent="0.25">
      <c r="B26" s="1"/>
      <c r="C26" t="s">
        <v>11</v>
      </c>
      <c r="D26" s="6">
        <v>2310.0189814499872</v>
      </c>
      <c r="E26" s="6">
        <f>+'[2]Cartera Total  2022'!$C$33</f>
        <v>2323.7413285600032</v>
      </c>
      <c r="F26" s="2"/>
    </row>
    <row r="27" spans="2:6" x14ac:dyDescent="0.25">
      <c r="B27" s="1"/>
      <c r="C27" s="4" t="s">
        <v>12</v>
      </c>
      <c r="D27" s="6">
        <v>1440.5985897199912</v>
      </c>
      <c r="E27" s="6">
        <f>+'[2]Cartera Total  2022'!$C$31</f>
        <v>1453.0379430800012</v>
      </c>
      <c r="F27" s="2"/>
    </row>
    <row r="28" spans="2:6" x14ac:dyDescent="0.25">
      <c r="B28" s="1"/>
      <c r="C28" s="4" t="s">
        <v>13</v>
      </c>
      <c r="D28" s="6">
        <v>869.42039172999591</v>
      </c>
      <c r="E28" s="6">
        <f>+'[2]Cartera Total  2022'!$C$32</f>
        <v>870.70338548000211</v>
      </c>
      <c r="F28" s="2"/>
    </row>
    <row r="29" spans="2:6" ht="9" customHeight="1" x14ac:dyDescent="0.25">
      <c r="B29" s="1"/>
      <c r="E29" s="14"/>
      <c r="F29" s="2"/>
    </row>
    <row r="30" spans="2:6" x14ac:dyDescent="0.25">
      <c r="B30" s="1"/>
      <c r="C30" t="s">
        <v>21</v>
      </c>
      <c r="D30" s="6">
        <v>60921</v>
      </c>
      <c r="E30" s="6">
        <f>+'[2]Cartera Total  2022'!$C$38</f>
        <v>61136</v>
      </c>
      <c r="F30" s="2"/>
    </row>
    <row r="31" spans="2:6" x14ac:dyDescent="0.25">
      <c r="B31" s="1"/>
      <c r="C31" s="4" t="s">
        <v>12</v>
      </c>
      <c r="D31" s="6">
        <v>32592</v>
      </c>
      <c r="E31" s="6">
        <f>+'[2]Cartera Total  2022'!$C$36</f>
        <v>32813</v>
      </c>
      <c r="F31" s="2"/>
    </row>
    <row r="32" spans="2:6" x14ac:dyDescent="0.25">
      <c r="B32" s="1"/>
      <c r="C32" s="4" t="s">
        <v>13</v>
      </c>
      <c r="D32" s="6">
        <v>28329</v>
      </c>
      <c r="E32" s="6">
        <f>+'[2]Cartera Total  2022'!$C$37</f>
        <v>28323</v>
      </c>
      <c r="F32" s="2"/>
    </row>
    <row r="33" spans="2:6" x14ac:dyDescent="0.25">
      <c r="B33" s="7"/>
      <c r="C33" s="8"/>
      <c r="D33" s="9"/>
      <c r="E33" s="9"/>
      <c r="F33" s="10"/>
    </row>
  </sheetData>
  <mergeCells count="5">
    <mergeCell ref="B1:F1"/>
    <mergeCell ref="B2:F2"/>
    <mergeCell ref="B3:F3"/>
    <mergeCell ref="B4:F4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Feb</vt:lpstr>
      <vt:lpstr>Octubre</vt:lpstr>
      <vt:lpstr>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Ivette Chu</dc:creator>
  <cp:lastModifiedBy>Maribel Calvo</cp:lastModifiedBy>
  <cp:lastPrinted>2020-02-13T19:49:20Z</cp:lastPrinted>
  <dcterms:created xsi:type="dcterms:W3CDTF">2020-02-13T19:34:39Z</dcterms:created>
  <dcterms:modified xsi:type="dcterms:W3CDTF">2022-11-14T16:07:41Z</dcterms:modified>
</cp:coreProperties>
</file>